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50" windowHeight="9000"/>
  </bookViews>
  <sheets>
    <sheet name="AccountingComment" sheetId="2" r:id="rId1"/>
    <sheet name="BudgetCompare" sheetId="1" r:id="rId2"/>
  </sheets>
  <definedNames>
    <definedName name="_xlnm.Print_Area" localSheetId="1">BudgetCompare!$A$1:$V$48</definedName>
    <definedName name="_xlnm.Print_Area">BudgetCompare!$A$1:$V$48</definedName>
    <definedName name="_xlnm.Print_Titles" localSheetId="1">BudgetCompare!$A:$A</definedName>
  </definedNames>
  <calcPr calcId="145621" fullCalcOnLoad="1"/>
</workbook>
</file>

<file path=xl/calcChain.xml><?xml version="1.0" encoding="utf-8"?>
<calcChain xmlns="http://schemas.openxmlformats.org/spreadsheetml/2006/main">
  <c r="B32" i="1" l="1"/>
  <c r="B11" i="1"/>
  <c r="C32" i="1"/>
  <c r="C11" i="1"/>
  <c r="D32" i="1"/>
  <c r="D11" i="1"/>
  <c r="E32" i="1"/>
  <c r="E11" i="1"/>
  <c r="F32" i="1"/>
  <c r="F11" i="1"/>
  <c r="Q32" i="1"/>
  <c r="P32" i="1"/>
  <c r="R32" i="1"/>
  <c r="S32" i="1"/>
  <c r="T32" i="1"/>
  <c r="U32" i="1"/>
  <c r="O32" i="1"/>
  <c r="N32" i="1"/>
  <c r="M32" i="1"/>
  <c r="L32" i="1"/>
  <c r="K32" i="1"/>
  <c r="J32" i="1"/>
  <c r="I32" i="1"/>
  <c r="H32" i="1"/>
  <c r="G32" i="1"/>
  <c r="V32" i="1"/>
  <c r="G11" i="1"/>
  <c r="G34" i="1" s="1"/>
  <c r="H11" i="1"/>
  <c r="H34" i="1" s="1"/>
  <c r="I11" i="1"/>
  <c r="I34" i="1" s="1"/>
  <c r="J11" i="1"/>
  <c r="J34" i="1" s="1"/>
  <c r="K11" i="1"/>
  <c r="K34" i="1" s="1"/>
  <c r="L11" i="1"/>
  <c r="L34" i="1" s="1"/>
  <c r="M11" i="1"/>
  <c r="N11" i="1"/>
  <c r="O11" i="1"/>
  <c r="O34" i="1" s="1"/>
  <c r="P11" i="1"/>
  <c r="Q11" i="1"/>
  <c r="Q34" i="1" s="1"/>
  <c r="R11" i="1"/>
  <c r="S11" i="1"/>
  <c r="S34" i="1" s="1"/>
  <c r="T11" i="1"/>
  <c r="U11" i="1"/>
  <c r="U34" i="1" s="1"/>
  <c r="V11" i="1"/>
  <c r="M34" i="1"/>
  <c r="R34" i="1"/>
  <c r="T34" i="1"/>
  <c r="F34" i="1" l="1"/>
  <c r="E34" i="1"/>
  <c r="D34" i="1"/>
  <c r="C34" i="1"/>
  <c r="B34" i="1"/>
  <c r="V34" i="1"/>
  <c r="N34" i="1"/>
  <c r="P34" i="1"/>
</calcChain>
</file>

<file path=xl/sharedStrings.xml><?xml version="1.0" encoding="utf-8"?>
<sst xmlns="http://schemas.openxmlformats.org/spreadsheetml/2006/main" count="53" uniqueCount="52">
  <si>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</si>
  <si>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</si>
  <si>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</si>
  <si>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</si>
  <si>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</si>
  <si>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</si>
  <si>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</si>
  <si>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</si>
  <si>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</si>
  <si>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</si>
  <si>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</si>
  <si>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</si>
  <si>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</si>
  <si>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</si>
  <si>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</si>
  <si>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</si>
  <si>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</si>
  <si>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</si>
  <si>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</si>
  <si>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</si>
  <si>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</si>
  <si>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</si>
  <si>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</si>
  <si>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</si>
  <si>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</si>
  <si>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</si>
  <si>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</si>
  <si>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</si>
  <si>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</si>
  <si>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</si>
  <si>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</si>
  <si>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</si>
  <si>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</si>
  <si>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</si>
  <si>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</si>
  <si>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</si>
  <si>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</si>
  <si>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</si>
  <si>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</si>
  <si>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2007 BUDGET</t>
  </si>
  <si>
    <t>2007 ACTUAL</t>
  </si>
  <si>
    <t>2008 BUDGET</t>
  </si>
  <si>
    <t>2008 ACTUAL</t>
  </si>
  <si>
    <t>2009 BUDGET</t>
  </si>
  <si>
    <t xml:space="preserve">   BANK CHARGES</t>
  </si>
  <si>
    <t>2009 ACTUAL</t>
  </si>
  <si>
    <t xml:space="preserve">   LEGAL FEES</t>
  </si>
  <si>
    <t>2010 ACTUAL</t>
  </si>
  <si>
    <t xml:space="preserve">   MANAGEMENT FEE</t>
  </si>
  <si>
    <t>2011 BUDGET</t>
  </si>
  <si>
    <t>2011 ACTUAL</t>
  </si>
  <si>
    <t>2012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</si>
</sst>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7" x14ac:knownFonts="1">
    <font>
      <sz val="12"/>
      <name val="Arial"/>
    </font>
    <font>
      <sz val="12"/>
      <name val="Arial"/>
    </font>
    <font>
      <sz val="8"/>
      <name val="Arial"/>
    </font>
    <font>
      <sz val="16"/>
      <name val="Arial"/>
    </font>
    <font>
      <b/>
      <sz val="12"/>
      <name val="Arial"/>
    </font>
    <font>
      <b/>
      <sz val="16"/>
      <name val="Arial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/>
    <xf numFmtId="0" fontId="0" fillId="0" borderId="0" xfId="0" applyNumberFormat="1"/>
    <xf numFmtId="3" fontId="0" fillId="0" borderId="0" xfId="0" applyNumberForma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/>
    <xf numFmtId="0" fontId="5" fillId="0" borderId="0" xfId="0" applyNumberFormat="1" applyFont="1" applyAlignment="1">
      <alignment horizontal="center"/>
    </xf>
    <xf numFmtId="0" fontId="3" fillId="0" borderId="1" xfId="0" applyNumberFormat="1" applyFont="1" applyBorder="1"/>
    <xf numFmtId="0" fontId="3" fillId="0" borderId="2" xfId="0" applyNumberFormat="1" applyFont="1" applyBorder="1"/>
    <xf numFmtId="3" fontId="3" fillId="0" borderId="2" xfId="0" applyNumberFormat="1" applyFont="1" applyBorder="1"/>
    <xf numFmtId="0" fontId="3" fillId="0" borderId="3" xfId="0" applyNumberFormat="1" applyFont="1" applyBorder="1"/>
    <xf numFmtId="3" fontId="3" fillId="0" borderId="3" xfId="0" applyNumberFormat="1" applyFont="1" applyBorder="1"/>
    <xf numFmtId="0" fontId="3" fillId="0" borderId="4" xfId="0" applyNumberFormat="1" applyFont="1" applyFill="1" applyBorder="1"/>
    <xf numFmtId="0" fontId="3" fillId="0" borderId="3" xfId="0" applyNumberFormat="1" applyFont="1" applyFill="1" applyBorder="1"/>
    <xf numFmtId="0" fontId="3" fillId="0" borderId="1" xfId="0" applyNumberFormat="1" applyFont="1" applyFill="1" applyBorder="1"/>
    <xf numFmtId="0" fontId="3" fillId="0" borderId="4" xfId="0" applyNumberFormat="1" applyFont="1" applyBorder="1"/>
    <xf numFmtId="3" fontId="3" fillId="0" borderId="0" xfId="0" applyNumberFormat="1" applyFont="1" applyAlignment="1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 applyBorder="1"/>
    <xf numFmtId="0" fontId="6" fillId="0" borderId="0" xfId="0" applyNumberFormat="1" applyFont="1" applyAlignment="1">
      <alignment horizontal="center"/>
    </xf>
    <xf numFmtId="3" fontId="3" fillId="0" borderId="0" xfId="0" applyNumberFormat="1" applyFont="1" applyBorder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3" fillId="0" borderId="5" xfId="0" applyNumberFormat="1" applyFont="1" applyBorder="1"/>
    <xf numFmtId="3" fontId="3" fillId="0" borderId="6" xfId="0" applyNumberFormat="1" applyFont="1" applyBorder="1"/>
    <xf numFmtId="0" fontId="1" fillId="0" borderId="7" xfId="0" applyNumberFormat="1" applyFont="1" applyBorder="1" applyAlignment="1"/>
    <xf numFmtId="0" fontId="3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9527</xdr:rowOff>
    </xdr:from>
    <xdr:to>
      <xdr:col>10</xdr:col>
      <xdr:colOff>285750</xdr:colOff>
      <xdr:row>9</xdr:row>
      <xdr:rowOff>104775</xdr:rowOff>
    </xdr:to>
    <xdr:sp macro="" textlink="">
      <xdr:nvSpPr>
        <xdr:cNvPr id="2" name="TextBox 1"/>
        <xdr:cNvSpPr txBox="1"/>
      </xdr:nvSpPr>
      <xdr:spPr>
        <a:xfrm>
          <a:off x="152400" y="200027"/>
          <a:ext cx="7753350" cy="16192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Sunday, January 8, 2012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is the spreadsheet for Cobblestone actual vs budget.  You will see that you lost money in 2011.  I have prepared a budget for 2012 with keeping dues at the current $210.  If you keep dues at $210, it looks like you could be running a deficit of $1200 without having anything budgeted for repairs and maintenance.  With the buildings getting older, you should be expecting more in repairs. I don’t think dues have been increased since 2006.  You may want to consider raising dues this year.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Dianne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"/>
  <sheetData/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showOutlineSymbols="0" zoomScale="38" zoomScaleNormal="38" workbookViewId="0">
      <pane ySplit="1" topLeftCell="A2" activePane="bottomLeft" state="frozen"/>
      <selection pane="bottomLeft"/>
    </sheetView>
  </sheetViews>
  <sheetFormatPr defaultRowHeight="15" x14ac:dyDescent="0.2"/>
  <cols>
    <col min="1" max="6" width="30.88671875" style="1" customWidth="1"/>
    <col min="7" max="10" width="25.77734375" style="1" customWidth="1"/>
    <col min="11" max="18" width="20.6640625" style="1" customWidth="1"/>
    <col min="19" max="22" width="14.6640625" style="1" customWidth="1"/>
    <col min="23" max="16384" width="8.88671875" style="1"/>
  </cols>
  <sheetData>
    <row r="1" spans="1:22" s="5" customFormat="1" ht="21" thickBot="1" x14ac:dyDescent="0.35">
      <c r="A1" s="6"/>
      <c r="B1" s="21" t="s">
        <v>51</v>
      </c>
      <c r="C1" s="21" t="s">
        <v>50</v>
      </c>
      <c r="D1" s="7" t="s">
        <v>49</v>
      </c>
      <c r="E1" s="7" t="s">
        <v>47</v>
      </c>
      <c r="F1" s="7" t="s">
        <v>45</v>
      </c>
      <c r="G1" s="7" t="s">
        <v>43</v>
      </c>
      <c r="H1" s="7" t="s">
        <v>42</v>
      </c>
      <c r="I1" s="7" t="s">
        <v>41</v>
      </c>
      <c r="J1" s="7" t="s">
        <v>40</v>
      </c>
      <c r="K1" s="7" t="s">
        <v>39</v>
      </c>
      <c r="L1" s="7" t="s">
        <v>34</v>
      </c>
      <c r="M1" s="7" t="s">
        <v>23</v>
      </c>
      <c r="N1" s="7" t="s">
        <v>24</v>
      </c>
      <c r="O1" s="7" t="s">
        <v>25</v>
      </c>
      <c r="P1" s="7" t="s">
        <v>26</v>
      </c>
      <c r="Q1" s="7" t="s">
        <v>27</v>
      </c>
      <c r="R1" s="7" t="s">
        <v>28</v>
      </c>
      <c r="S1" s="7" t="s">
        <v>29</v>
      </c>
      <c r="T1" s="7" t="s">
        <v>31</v>
      </c>
      <c r="U1" s="7" t="s">
        <v>32</v>
      </c>
      <c r="V1" s="7" t="s">
        <v>33</v>
      </c>
    </row>
    <row r="2" spans="1:22" ht="21" thickBot="1" x14ac:dyDescent="0.35">
      <c r="A2" s="8" t="s">
        <v>0</v>
      </c>
      <c r="B2" s="16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</row>
    <row r="3" spans="1:22" ht="21" thickBot="1" x14ac:dyDescent="0.35">
      <c r="A3" s="8" t="s">
        <v>1</v>
      </c>
      <c r="B3" s="16">
        <v>25920</v>
      </c>
      <c r="C3" s="11">
        <v>25920</v>
      </c>
      <c r="D3" s="16">
        <v>25920</v>
      </c>
      <c r="E3" s="16">
        <v>25920</v>
      </c>
      <c r="F3" s="16">
        <v>24840</v>
      </c>
      <c r="G3" s="16">
        <v>23760</v>
      </c>
      <c r="H3" s="16">
        <v>23760</v>
      </c>
      <c r="I3" s="11">
        <v>23760</v>
      </c>
      <c r="J3" s="11">
        <v>23760</v>
      </c>
      <c r="K3" s="11">
        <v>23760</v>
      </c>
      <c r="L3" s="11">
        <v>23306</v>
      </c>
      <c r="M3" s="11">
        <v>23320</v>
      </c>
      <c r="N3" s="11">
        <v>18480</v>
      </c>
      <c r="O3" s="11">
        <v>18480</v>
      </c>
      <c r="P3" s="12">
        <v>18370</v>
      </c>
      <c r="Q3" s="12">
        <v>17160</v>
      </c>
      <c r="R3" s="12">
        <v>17160</v>
      </c>
      <c r="S3" s="12">
        <v>16870</v>
      </c>
      <c r="T3" s="12">
        <v>16940</v>
      </c>
      <c r="U3" s="12">
        <v>18590</v>
      </c>
      <c r="V3" s="12">
        <v>15960</v>
      </c>
    </row>
    <row r="4" spans="1:22" ht="21" thickBot="1" x14ac:dyDescent="0.35">
      <c r="A4" s="8" t="s">
        <v>2</v>
      </c>
      <c r="B4" s="16">
        <v>4320</v>
      </c>
      <c r="C4" s="16">
        <v>4320</v>
      </c>
      <c r="D4" s="16">
        <v>4320</v>
      </c>
      <c r="E4" s="16">
        <v>4320</v>
      </c>
      <c r="F4" s="16">
        <v>4140</v>
      </c>
      <c r="G4" s="16">
        <v>3960</v>
      </c>
      <c r="H4" s="16">
        <v>3960</v>
      </c>
      <c r="I4" s="11">
        <v>3960</v>
      </c>
      <c r="J4" s="11">
        <v>3960</v>
      </c>
      <c r="K4" s="11">
        <v>3960</v>
      </c>
      <c r="L4" s="11">
        <v>3960</v>
      </c>
      <c r="M4" s="11">
        <v>3960</v>
      </c>
      <c r="N4" s="11">
        <v>3960</v>
      </c>
      <c r="O4" s="11">
        <v>3960</v>
      </c>
      <c r="P4" s="12">
        <v>3960</v>
      </c>
      <c r="Q4" s="12">
        <v>3960</v>
      </c>
      <c r="R4" s="12">
        <v>3960</v>
      </c>
      <c r="S4" s="12">
        <v>1980</v>
      </c>
      <c r="T4" s="12"/>
      <c r="U4" s="12"/>
      <c r="V4" s="12"/>
    </row>
    <row r="5" spans="1:22" ht="21" thickBot="1" x14ac:dyDescent="0.35">
      <c r="A5" s="8" t="s">
        <v>3</v>
      </c>
      <c r="B5" s="16"/>
      <c r="C5" s="16">
        <v>210</v>
      </c>
      <c r="D5" s="16"/>
      <c r="E5" s="16">
        <v>62</v>
      </c>
      <c r="F5" s="16">
        <v>157</v>
      </c>
      <c r="G5" s="16"/>
      <c r="H5" s="16">
        <v>63</v>
      </c>
      <c r="I5" s="11"/>
      <c r="J5" s="11">
        <v>105</v>
      </c>
      <c r="K5" s="11"/>
      <c r="L5" s="11">
        <v>21</v>
      </c>
      <c r="M5" s="11">
        <v>0</v>
      </c>
      <c r="N5" s="11">
        <v>69</v>
      </c>
      <c r="O5" s="11"/>
      <c r="P5" s="12">
        <v>51</v>
      </c>
      <c r="Q5" s="12">
        <v>32</v>
      </c>
      <c r="R5" s="12">
        <v>144</v>
      </c>
      <c r="S5" s="12">
        <v>64</v>
      </c>
      <c r="T5" s="12">
        <v>104</v>
      </c>
      <c r="U5" s="12">
        <v>182</v>
      </c>
      <c r="V5" s="12">
        <v>48</v>
      </c>
    </row>
    <row r="6" spans="1:22" ht="21" thickBot="1" x14ac:dyDescent="0.35">
      <c r="A6" s="29" t="s">
        <v>35</v>
      </c>
      <c r="B6" s="13"/>
      <c r="C6" s="13">
        <v>50</v>
      </c>
      <c r="D6" s="13"/>
      <c r="E6" s="13">
        <v>0</v>
      </c>
      <c r="F6" s="13">
        <v>50</v>
      </c>
      <c r="G6" s="13"/>
      <c r="H6" s="13">
        <v>50</v>
      </c>
      <c r="I6" s="11"/>
      <c r="J6" s="11"/>
      <c r="K6" s="11"/>
      <c r="L6" s="14">
        <v>50</v>
      </c>
      <c r="M6" s="11"/>
      <c r="N6" s="11"/>
      <c r="O6" s="11"/>
      <c r="P6" s="12"/>
      <c r="Q6" s="12"/>
      <c r="R6" s="12"/>
      <c r="S6" s="12"/>
      <c r="T6" s="12"/>
      <c r="U6" s="12"/>
      <c r="V6" s="12"/>
    </row>
    <row r="7" spans="1:22" ht="21" thickBot="1" x14ac:dyDescent="0.35">
      <c r="A7" s="8" t="s">
        <v>4</v>
      </c>
      <c r="B7" s="16">
        <v>40</v>
      </c>
      <c r="C7" s="16">
        <v>37</v>
      </c>
      <c r="D7" s="16">
        <v>40</v>
      </c>
      <c r="E7" s="16">
        <v>40</v>
      </c>
      <c r="F7" s="16">
        <v>72</v>
      </c>
      <c r="G7" s="16">
        <v>100</v>
      </c>
      <c r="H7" s="16">
        <v>121.96</v>
      </c>
      <c r="I7" s="11">
        <v>125</v>
      </c>
      <c r="J7" s="11">
        <v>113</v>
      </c>
      <c r="K7" s="11">
        <v>150</v>
      </c>
      <c r="L7" s="11">
        <v>133</v>
      </c>
      <c r="M7" s="11">
        <v>0</v>
      </c>
      <c r="N7" s="11">
        <v>0</v>
      </c>
      <c r="O7" s="11">
        <v>80</v>
      </c>
      <c r="P7" s="12">
        <v>79</v>
      </c>
      <c r="Q7" s="12">
        <v>65</v>
      </c>
      <c r="R7" s="12">
        <v>73</v>
      </c>
      <c r="S7" s="12">
        <v>15</v>
      </c>
      <c r="T7" s="12">
        <v>3</v>
      </c>
      <c r="U7" s="12">
        <v>42</v>
      </c>
      <c r="V7" s="12">
        <v>32</v>
      </c>
    </row>
    <row r="8" spans="1:22" ht="21" thickBot="1" x14ac:dyDescent="0.35">
      <c r="A8" s="8" t="s">
        <v>5</v>
      </c>
      <c r="B8" s="16"/>
      <c r="C8" s="16">
        <v>0</v>
      </c>
      <c r="D8" s="16">
        <v>420</v>
      </c>
      <c r="E8" s="16">
        <v>630</v>
      </c>
      <c r="F8" s="16">
        <v>630</v>
      </c>
      <c r="G8" s="16"/>
      <c r="H8" s="16">
        <v>420</v>
      </c>
      <c r="I8" s="11"/>
      <c r="J8" s="11">
        <v>420</v>
      </c>
      <c r="K8" s="11"/>
      <c r="L8" s="11">
        <v>0</v>
      </c>
      <c r="M8" s="11">
        <v>0</v>
      </c>
      <c r="N8" s="11">
        <v>0</v>
      </c>
      <c r="O8" s="11"/>
      <c r="P8" s="12">
        <v>0</v>
      </c>
      <c r="Q8" s="12">
        <v>160</v>
      </c>
      <c r="R8" s="12">
        <v>160</v>
      </c>
      <c r="S8" s="12">
        <v>390</v>
      </c>
      <c r="T8" s="12">
        <v>240</v>
      </c>
      <c r="U8" s="12">
        <v>360</v>
      </c>
      <c r="V8" s="12">
        <v>120</v>
      </c>
    </row>
    <row r="9" spans="1:22" ht="21" thickBot="1" x14ac:dyDescent="0.35">
      <c r="A9" s="29" t="s">
        <v>36</v>
      </c>
      <c r="B9" s="13"/>
      <c r="C9" s="13"/>
      <c r="D9" s="13"/>
      <c r="E9" s="13"/>
      <c r="F9" s="13"/>
      <c r="G9" s="13"/>
      <c r="H9" s="13"/>
      <c r="I9" s="11"/>
      <c r="J9" s="11"/>
      <c r="K9" s="11"/>
      <c r="L9" s="14">
        <v>2400</v>
      </c>
      <c r="M9" s="11"/>
      <c r="N9" s="11"/>
      <c r="O9" s="11"/>
      <c r="P9" s="12"/>
      <c r="Q9" s="12"/>
      <c r="R9" s="12"/>
      <c r="S9" s="12"/>
      <c r="T9" s="12"/>
      <c r="U9" s="12"/>
      <c r="V9" s="12"/>
    </row>
    <row r="10" spans="1:22" ht="21" thickBot="1" x14ac:dyDescent="0.35">
      <c r="A10" s="8"/>
      <c r="B10" s="16"/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12"/>
      <c r="V10" s="12"/>
    </row>
    <row r="11" spans="1:22" ht="21" thickBot="1" x14ac:dyDescent="0.35">
      <c r="A11" s="8" t="s">
        <v>6</v>
      </c>
      <c r="B11" s="12">
        <f>SUM(B3:B9)</f>
        <v>30280</v>
      </c>
      <c r="C11" s="12">
        <f>SUM(C3:C9)</f>
        <v>30537</v>
      </c>
      <c r="D11" s="12">
        <f>SUM(D3:D9)</f>
        <v>30700</v>
      </c>
      <c r="E11" s="12">
        <f>SUM(E3:E9)</f>
        <v>30972</v>
      </c>
      <c r="F11" s="12">
        <f>SUM(F3:F9)</f>
        <v>29889</v>
      </c>
      <c r="G11" s="12">
        <f t="shared" ref="G11:L11" si="0">SUM(G3:G9)</f>
        <v>27820</v>
      </c>
      <c r="H11" s="12">
        <f t="shared" si="0"/>
        <v>28374.959999999999</v>
      </c>
      <c r="I11" s="12">
        <f t="shared" si="0"/>
        <v>27845</v>
      </c>
      <c r="J11" s="12">
        <f t="shared" si="0"/>
        <v>28358</v>
      </c>
      <c r="K11" s="12">
        <f t="shared" si="0"/>
        <v>27870</v>
      </c>
      <c r="L11" s="12">
        <f t="shared" si="0"/>
        <v>29870</v>
      </c>
      <c r="M11" s="12">
        <f t="shared" ref="M11:V11" si="1">SUM(M3:M8)</f>
        <v>27280</v>
      </c>
      <c r="N11" s="12">
        <f t="shared" si="1"/>
        <v>22509</v>
      </c>
      <c r="O11" s="12">
        <f t="shared" si="1"/>
        <v>22520</v>
      </c>
      <c r="P11" s="12">
        <f t="shared" si="1"/>
        <v>22460</v>
      </c>
      <c r="Q11" s="12">
        <f t="shared" si="1"/>
        <v>21377</v>
      </c>
      <c r="R11" s="12">
        <f t="shared" si="1"/>
        <v>21497</v>
      </c>
      <c r="S11" s="12">
        <f t="shared" si="1"/>
        <v>19319</v>
      </c>
      <c r="T11" s="12">
        <f t="shared" si="1"/>
        <v>17287</v>
      </c>
      <c r="U11" s="12">
        <f t="shared" si="1"/>
        <v>19174</v>
      </c>
      <c r="V11" s="12">
        <f t="shared" si="1"/>
        <v>16160</v>
      </c>
    </row>
    <row r="12" spans="1:22" ht="21" thickBot="1" x14ac:dyDescent="0.35">
      <c r="A12" s="8"/>
      <c r="B12" s="16"/>
      <c r="C12" s="16"/>
      <c r="D12" s="16"/>
      <c r="E12" s="16"/>
      <c r="F12" s="16"/>
      <c r="G12" s="16"/>
      <c r="H12" s="16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</row>
    <row r="13" spans="1:22" ht="21" thickBot="1" x14ac:dyDescent="0.35">
      <c r="A13" s="8" t="s">
        <v>7</v>
      </c>
      <c r="B13" s="16"/>
      <c r="C13" s="16"/>
      <c r="D13" s="16"/>
      <c r="E13" s="16"/>
      <c r="F13" s="16"/>
      <c r="G13" s="16"/>
      <c r="H13" s="16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</row>
    <row r="14" spans="1:22" ht="21" thickBot="1" x14ac:dyDescent="0.35">
      <c r="A14" s="8" t="s">
        <v>8</v>
      </c>
      <c r="B14" s="16">
        <v>1000</v>
      </c>
      <c r="C14" s="16">
        <v>948</v>
      </c>
      <c r="D14" s="16">
        <v>900</v>
      </c>
      <c r="E14" s="16">
        <v>849</v>
      </c>
      <c r="F14" s="16">
        <v>751</v>
      </c>
      <c r="G14" s="16">
        <v>950</v>
      </c>
      <c r="H14" s="16">
        <v>923</v>
      </c>
      <c r="I14" s="11">
        <v>850</v>
      </c>
      <c r="J14" s="11">
        <v>811</v>
      </c>
      <c r="K14" s="11">
        <v>800</v>
      </c>
      <c r="L14" s="11">
        <v>750</v>
      </c>
      <c r="M14" s="11">
        <v>750</v>
      </c>
      <c r="N14" s="11">
        <v>661</v>
      </c>
      <c r="O14" s="11">
        <v>750</v>
      </c>
      <c r="P14" s="12">
        <v>727</v>
      </c>
      <c r="Q14" s="12">
        <v>675</v>
      </c>
      <c r="R14" s="12">
        <v>731</v>
      </c>
      <c r="S14" s="12">
        <v>874</v>
      </c>
      <c r="T14" s="12">
        <v>887</v>
      </c>
      <c r="U14" s="12">
        <v>986</v>
      </c>
      <c r="V14" s="12">
        <v>944</v>
      </c>
    </row>
    <row r="15" spans="1:22" ht="21" thickBot="1" x14ac:dyDescent="0.35">
      <c r="A15" s="8" t="s">
        <v>9</v>
      </c>
      <c r="B15" s="16">
        <v>5800</v>
      </c>
      <c r="C15" s="16">
        <v>5768</v>
      </c>
      <c r="D15" s="16">
        <v>5600</v>
      </c>
      <c r="E15" s="16">
        <v>5548</v>
      </c>
      <c r="F15" s="16">
        <v>5432</v>
      </c>
      <c r="G15" s="16">
        <v>5300</v>
      </c>
      <c r="H15" s="16">
        <v>5219</v>
      </c>
      <c r="I15" s="11">
        <v>5000</v>
      </c>
      <c r="J15" s="11">
        <v>4723</v>
      </c>
      <c r="K15" s="11">
        <v>5100</v>
      </c>
      <c r="L15" s="11">
        <v>5097</v>
      </c>
      <c r="M15" s="11">
        <v>5189</v>
      </c>
      <c r="N15" s="11">
        <v>5189</v>
      </c>
      <c r="O15" s="11">
        <v>5040</v>
      </c>
      <c r="P15" s="12">
        <v>4735</v>
      </c>
      <c r="Q15" s="12">
        <v>5052</v>
      </c>
      <c r="R15" s="12">
        <v>5041</v>
      </c>
      <c r="S15" s="12">
        <v>5043</v>
      </c>
      <c r="T15" s="12">
        <v>5094</v>
      </c>
      <c r="U15" s="12">
        <v>5040</v>
      </c>
      <c r="V15" s="12">
        <v>5048</v>
      </c>
    </row>
    <row r="16" spans="1:22" ht="21" thickBot="1" x14ac:dyDescent="0.35">
      <c r="A16" s="8" t="s">
        <v>10</v>
      </c>
      <c r="B16" s="16">
        <v>10</v>
      </c>
      <c r="C16" s="16"/>
      <c r="D16" s="16">
        <v>10</v>
      </c>
      <c r="E16" s="16"/>
      <c r="F16" s="16">
        <v>0</v>
      </c>
      <c r="G16" s="16">
        <v>10</v>
      </c>
      <c r="H16" s="16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11</v>
      </c>
    </row>
    <row r="17" spans="1:22" ht="21" thickBot="1" x14ac:dyDescent="0.35">
      <c r="A17" s="8" t="s">
        <v>11</v>
      </c>
      <c r="B17" s="16">
        <v>1200</v>
      </c>
      <c r="C17" s="16">
        <v>1200</v>
      </c>
      <c r="D17" s="16">
        <v>1200</v>
      </c>
      <c r="E17" s="16">
        <v>1200</v>
      </c>
      <c r="F17" s="16">
        <v>1200</v>
      </c>
      <c r="G17" s="16">
        <v>1200</v>
      </c>
      <c r="H17" s="16">
        <v>1200</v>
      </c>
      <c r="I17" s="11">
        <v>1200</v>
      </c>
      <c r="J17" s="11">
        <v>1200</v>
      </c>
      <c r="K17" s="11">
        <v>1200</v>
      </c>
      <c r="L17" s="11">
        <v>1200</v>
      </c>
      <c r="M17" s="11">
        <v>1200</v>
      </c>
      <c r="N17" s="11">
        <v>1200</v>
      </c>
      <c r="O17" s="11">
        <v>1200</v>
      </c>
      <c r="P17" s="12">
        <v>1200</v>
      </c>
      <c r="Q17" s="12">
        <v>1200</v>
      </c>
      <c r="R17" s="12">
        <v>1200</v>
      </c>
      <c r="S17" s="12">
        <v>900</v>
      </c>
      <c r="T17" s="12">
        <v>600</v>
      </c>
      <c r="U17" s="12">
        <v>600</v>
      </c>
      <c r="V17" s="12">
        <v>600</v>
      </c>
    </row>
    <row r="18" spans="1:22" ht="21" thickBot="1" x14ac:dyDescent="0.35">
      <c r="A18" s="8" t="s">
        <v>44</v>
      </c>
      <c r="B18" s="16"/>
      <c r="C18" s="16"/>
      <c r="D18" s="16"/>
      <c r="E18" s="16">
        <v>5</v>
      </c>
      <c r="F18" s="16">
        <v>0</v>
      </c>
      <c r="G18" s="16">
        <v>0</v>
      </c>
      <c r="H18" s="16">
        <v>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</row>
    <row r="19" spans="1:22" ht="21" thickBot="1" x14ac:dyDescent="0.35">
      <c r="A19" s="8" t="s">
        <v>12</v>
      </c>
      <c r="B19" s="16">
        <v>2000</v>
      </c>
      <c r="C19" s="16">
        <v>1778</v>
      </c>
      <c r="D19" s="16">
        <v>1650</v>
      </c>
      <c r="E19" s="16">
        <v>1544</v>
      </c>
      <c r="F19" s="16">
        <v>1450</v>
      </c>
      <c r="G19" s="16">
        <v>1500</v>
      </c>
      <c r="H19" s="16">
        <v>1450</v>
      </c>
      <c r="I19" s="11">
        <v>1450</v>
      </c>
      <c r="J19" s="11">
        <v>1812</v>
      </c>
      <c r="K19" s="11">
        <v>1500</v>
      </c>
      <c r="L19" s="11">
        <v>1456</v>
      </c>
      <c r="M19" s="11">
        <v>1800</v>
      </c>
      <c r="N19" s="11">
        <v>1618</v>
      </c>
      <c r="O19" s="11">
        <v>1560</v>
      </c>
      <c r="P19" s="12">
        <v>1560</v>
      </c>
      <c r="Q19" s="12">
        <v>1927</v>
      </c>
      <c r="R19" s="12">
        <v>1781</v>
      </c>
      <c r="S19" s="12">
        <v>1711</v>
      </c>
      <c r="T19" s="12">
        <v>1578</v>
      </c>
      <c r="U19" s="12">
        <v>1416</v>
      </c>
      <c r="V19" s="12">
        <v>1295</v>
      </c>
    </row>
    <row r="20" spans="1:22" ht="21" thickBot="1" x14ac:dyDescent="0.35">
      <c r="A20" s="8" t="s">
        <v>13</v>
      </c>
      <c r="B20" s="16">
        <v>5400</v>
      </c>
      <c r="C20" s="16">
        <v>5179</v>
      </c>
      <c r="D20" s="16">
        <v>5100</v>
      </c>
      <c r="E20" s="16">
        <v>4938</v>
      </c>
      <c r="F20" s="16">
        <v>4747</v>
      </c>
      <c r="G20" s="16">
        <v>4700</v>
      </c>
      <c r="H20" s="16">
        <v>4464</v>
      </c>
      <c r="I20" s="11">
        <v>4400</v>
      </c>
      <c r="J20" s="11">
        <v>4260</v>
      </c>
      <c r="K20" s="11">
        <v>4200</v>
      </c>
      <c r="L20" s="11">
        <v>4072</v>
      </c>
      <c r="M20" s="11">
        <v>4000</v>
      </c>
      <c r="N20" s="11">
        <v>3828</v>
      </c>
      <c r="O20" s="11">
        <v>3800</v>
      </c>
      <c r="P20" s="12">
        <v>3611</v>
      </c>
      <c r="Q20" s="12">
        <v>3407</v>
      </c>
      <c r="R20" s="12">
        <v>3206</v>
      </c>
      <c r="S20" s="12">
        <v>2983</v>
      </c>
      <c r="T20" s="12">
        <v>2826</v>
      </c>
      <c r="U20" s="12">
        <v>2659</v>
      </c>
      <c r="V20" s="12">
        <v>2460</v>
      </c>
    </row>
    <row r="21" spans="1:22" ht="21" thickBot="1" x14ac:dyDescent="0.35">
      <c r="A21" s="8" t="s">
        <v>14</v>
      </c>
      <c r="B21" s="16">
        <v>5900</v>
      </c>
      <c r="C21" s="16">
        <v>5701</v>
      </c>
      <c r="D21" s="16">
        <v>5500</v>
      </c>
      <c r="E21" s="16">
        <v>5278</v>
      </c>
      <c r="F21" s="16">
        <v>5194</v>
      </c>
      <c r="G21" s="16">
        <v>5500</v>
      </c>
      <c r="H21" s="16">
        <v>5012</v>
      </c>
      <c r="I21" s="11">
        <v>5100</v>
      </c>
      <c r="J21" s="11">
        <v>4935</v>
      </c>
      <c r="K21" s="11">
        <v>5000</v>
      </c>
      <c r="L21" s="11">
        <v>4760</v>
      </c>
      <c r="M21" s="11">
        <v>4800</v>
      </c>
      <c r="N21" s="11">
        <v>4672</v>
      </c>
      <c r="O21" s="11">
        <v>4400</v>
      </c>
      <c r="P21" s="12">
        <v>4062</v>
      </c>
      <c r="Q21" s="12">
        <v>3612</v>
      </c>
      <c r="R21" s="12">
        <v>3227</v>
      </c>
      <c r="S21" s="12">
        <v>2981</v>
      </c>
      <c r="T21" s="12">
        <v>2440</v>
      </c>
      <c r="U21" s="12">
        <v>2370</v>
      </c>
      <c r="V21" s="12">
        <v>2301</v>
      </c>
    </row>
    <row r="22" spans="1:22" ht="21" thickBot="1" x14ac:dyDescent="0.35">
      <c r="A22" s="8" t="s">
        <v>15</v>
      </c>
      <c r="B22" s="16">
        <v>1000</v>
      </c>
      <c r="C22" s="16">
        <v>765</v>
      </c>
      <c r="D22" s="16">
        <v>1000</v>
      </c>
      <c r="E22" s="16">
        <v>1212</v>
      </c>
      <c r="F22" s="16">
        <v>1353</v>
      </c>
      <c r="G22" s="16">
        <v>1000</v>
      </c>
      <c r="H22" s="16">
        <v>950</v>
      </c>
      <c r="I22" s="11">
        <v>1000</v>
      </c>
      <c r="J22" s="11">
        <v>1051</v>
      </c>
      <c r="K22" s="11">
        <v>1000</v>
      </c>
      <c r="L22" s="11">
        <v>807</v>
      </c>
      <c r="M22" s="11">
        <v>1000</v>
      </c>
      <c r="N22" s="11">
        <v>1018</v>
      </c>
      <c r="O22" s="11"/>
      <c r="P22" s="12">
        <v>0</v>
      </c>
      <c r="Q22" s="12">
        <v>0</v>
      </c>
      <c r="R22" s="12">
        <v>0</v>
      </c>
      <c r="S22" s="12" t="s">
        <v>30</v>
      </c>
      <c r="T22" s="12">
        <v>46</v>
      </c>
      <c r="U22" s="12">
        <v>0</v>
      </c>
      <c r="V22" s="12">
        <v>72</v>
      </c>
    </row>
    <row r="23" spans="1:22" ht="21" thickBot="1" x14ac:dyDescent="0.35">
      <c r="A23" s="8" t="s">
        <v>16</v>
      </c>
      <c r="B23" s="16"/>
      <c r="C23" s="16">
        <v>1795</v>
      </c>
      <c r="D23" s="16"/>
      <c r="E23" s="16">
        <v>1600</v>
      </c>
      <c r="F23" s="13">
        <v>2400</v>
      </c>
      <c r="G23" s="13">
        <v>3000</v>
      </c>
      <c r="H23" s="13">
        <v>2680</v>
      </c>
      <c r="I23" s="11">
        <v>2400</v>
      </c>
      <c r="J23" s="11">
        <v>2304</v>
      </c>
      <c r="K23" s="11">
        <v>2250</v>
      </c>
      <c r="L23" s="11">
        <v>2288</v>
      </c>
      <c r="M23" s="11">
        <v>1800</v>
      </c>
      <c r="N23" s="11">
        <v>1745</v>
      </c>
      <c r="O23" s="11">
        <v>1500</v>
      </c>
      <c r="P23" s="12">
        <v>905</v>
      </c>
      <c r="Q23" s="12">
        <v>1540</v>
      </c>
      <c r="R23" s="12">
        <v>880</v>
      </c>
      <c r="S23" s="12">
        <v>1028</v>
      </c>
      <c r="T23" s="12">
        <v>1375</v>
      </c>
      <c r="U23" s="12">
        <v>780</v>
      </c>
      <c r="V23" s="12">
        <v>570</v>
      </c>
    </row>
    <row r="24" spans="1:22" ht="21" thickBot="1" x14ac:dyDescent="0.35">
      <c r="A24" s="15" t="s">
        <v>46</v>
      </c>
      <c r="B24" s="13"/>
      <c r="C24" s="13"/>
      <c r="D24" s="13"/>
      <c r="E24" s="13" t="s">
        <v>30</v>
      </c>
      <c r="F24" s="16">
        <v>325</v>
      </c>
      <c r="G24" s="16"/>
      <c r="H24" s="16"/>
      <c r="I24" s="14">
        <v>0</v>
      </c>
      <c r="J24" s="14">
        <v>0</v>
      </c>
      <c r="K24" s="14">
        <v>0</v>
      </c>
      <c r="L24" s="14">
        <v>50</v>
      </c>
      <c r="M24" s="11"/>
      <c r="N24" s="11"/>
      <c r="O24" s="11"/>
      <c r="P24" s="12"/>
      <c r="Q24" s="12"/>
      <c r="R24" s="12"/>
      <c r="S24" s="12"/>
      <c r="T24" s="12"/>
      <c r="U24" s="12"/>
      <c r="V24" s="12"/>
    </row>
    <row r="25" spans="1:22" ht="21" thickBot="1" x14ac:dyDescent="0.35">
      <c r="A25" s="8" t="s">
        <v>17</v>
      </c>
      <c r="B25" s="16">
        <v>50</v>
      </c>
      <c r="C25" s="16">
        <v>142</v>
      </c>
      <c r="D25" s="16">
        <v>50</v>
      </c>
      <c r="E25" s="16">
        <v>56</v>
      </c>
      <c r="F25" s="16">
        <v>132</v>
      </c>
      <c r="G25" s="16">
        <v>100</v>
      </c>
      <c r="H25" s="16">
        <v>93</v>
      </c>
      <c r="I25" s="11">
        <v>100</v>
      </c>
      <c r="J25" s="11">
        <v>102</v>
      </c>
      <c r="K25" s="11">
        <v>75</v>
      </c>
      <c r="L25" s="11">
        <v>89</v>
      </c>
      <c r="M25" s="11">
        <v>25</v>
      </c>
      <c r="N25" s="11">
        <v>12</v>
      </c>
      <c r="O25" s="11">
        <v>50</v>
      </c>
      <c r="P25" s="12">
        <v>68</v>
      </c>
      <c r="Q25" s="12">
        <v>38</v>
      </c>
      <c r="R25" s="12">
        <v>78</v>
      </c>
      <c r="S25" s="12">
        <v>54</v>
      </c>
      <c r="T25" s="12">
        <v>63</v>
      </c>
      <c r="U25" s="12">
        <v>64</v>
      </c>
      <c r="V25" s="12">
        <v>57</v>
      </c>
    </row>
    <row r="26" spans="1:22" ht="21" thickBot="1" x14ac:dyDescent="0.35">
      <c r="A26" s="8" t="s">
        <v>18</v>
      </c>
      <c r="B26" s="16">
        <v>10</v>
      </c>
      <c r="C26" s="16">
        <v>10</v>
      </c>
      <c r="D26" s="16">
        <v>10</v>
      </c>
      <c r="E26" s="16">
        <v>10</v>
      </c>
      <c r="F26" s="16">
        <v>0</v>
      </c>
      <c r="G26" s="16">
        <v>10</v>
      </c>
      <c r="H26" s="16"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  <c r="N26" s="11">
        <v>10</v>
      </c>
      <c r="O26" s="11">
        <v>50</v>
      </c>
      <c r="P26" s="12">
        <v>45</v>
      </c>
      <c r="Q26" s="12">
        <v>45</v>
      </c>
      <c r="R26" s="12">
        <v>0</v>
      </c>
      <c r="S26" s="12">
        <v>45</v>
      </c>
      <c r="T26" s="12">
        <v>0</v>
      </c>
      <c r="U26" s="12">
        <v>0</v>
      </c>
      <c r="V26" s="12">
        <v>0</v>
      </c>
    </row>
    <row r="27" spans="1:22" ht="21" thickBot="1" x14ac:dyDescent="0.35">
      <c r="A27" s="8" t="s">
        <v>48</v>
      </c>
      <c r="B27" s="16">
        <v>4800</v>
      </c>
      <c r="C27" s="16">
        <v>4800</v>
      </c>
      <c r="D27" s="16">
        <v>4800</v>
      </c>
      <c r="E27" s="16">
        <v>3600</v>
      </c>
      <c r="F27" s="16"/>
      <c r="G27" s="16"/>
      <c r="H27" s="16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2"/>
      <c r="V27" s="12"/>
    </row>
    <row r="28" spans="1:22" ht="21" thickBot="1" x14ac:dyDescent="0.35">
      <c r="A28" s="8" t="s">
        <v>19</v>
      </c>
      <c r="B28" s="16"/>
      <c r="C28" s="16">
        <v>1560</v>
      </c>
      <c r="D28" s="16">
        <v>560</v>
      </c>
      <c r="E28" s="16">
        <v>1476</v>
      </c>
      <c r="F28" s="16">
        <v>575</v>
      </c>
      <c r="G28" s="16">
        <v>230</v>
      </c>
      <c r="H28" s="16">
        <v>1149</v>
      </c>
      <c r="I28" s="11">
        <v>1700</v>
      </c>
      <c r="J28" s="11">
        <v>376</v>
      </c>
      <c r="K28" s="11">
        <v>1700</v>
      </c>
      <c r="L28" s="11">
        <v>1473</v>
      </c>
      <c r="M28" s="11">
        <v>1000</v>
      </c>
      <c r="N28" s="11">
        <v>555</v>
      </c>
      <c r="O28" s="11">
        <v>0</v>
      </c>
      <c r="P28" s="12">
        <v>1257</v>
      </c>
      <c r="Q28" s="12">
        <v>1283</v>
      </c>
      <c r="R28" s="12">
        <v>427</v>
      </c>
      <c r="S28" s="12">
        <v>1593</v>
      </c>
      <c r="T28" s="12">
        <v>2089</v>
      </c>
      <c r="U28" s="12">
        <v>5435</v>
      </c>
      <c r="V28" s="12">
        <v>832</v>
      </c>
    </row>
    <row r="29" spans="1:22" ht="21" thickBot="1" x14ac:dyDescent="0.35">
      <c r="A29" s="8" t="s">
        <v>20</v>
      </c>
      <c r="B29" s="16">
        <v>4320</v>
      </c>
      <c r="C29" s="16">
        <v>4320</v>
      </c>
      <c r="D29" s="16">
        <v>4320</v>
      </c>
      <c r="E29" s="16">
        <v>3960</v>
      </c>
      <c r="F29" s="16">
        <v>4320</v>
      </c>
      <c r="G29" s="16">
        <v>4320</v>
      </c>
      <c r="H29" s="16">
        <v>4320</v>
      </c>
      <c r="I29" s="11">
        <v>4320</v>
      </c>
      <c r="J29" s="11">
        <v>4320</v>
      </c>
      <c r="K29" s="11">
        <v>4320</v>
      </c>
      <c r="L29" s="11">
        <v>4320</v>
      </c>
      <c r="M29" s="11">
        <v>4320</v>
      </c>
      <c r="N29" s="11">
        <v>4320</v>
      </c>
      <c r="O29" s="11">
        <v>4320</v>
      </c>
      <c r="P29" s="12">
        <v>4320</v>
      </c>
      <c r="Q29" s="12">
        <v>4320</v>
      </c>
      <c r="R29" s="12">
        <v>4320</v>
      </c>
      <c r="S29" s="12">
        <v>2160</v>
      </c>
      <c r="T29" s="12"/>
      <c r="U29" s="12">
        <v>0</v>
      </c>
      <c r="V29" s="12">
        <v>120</v>
      </c>
    </row>
    <row r="30" spans="1:22" ht="21" thickBot="1" x14ac:dyDescent="0.35">
      <c r="A30" s="8" t="s">
        <v>37</v>
      </c>
      <c r="B30" s="16"/>
      <c r="C30" s="16">
        <v>50</v>
      </c>
      <c r="D30" s="16"/>
      <c r="E30" s="16"/>
      <c r="F30" s="16">
        <v>50</v>
      </c>
      <c r="G30" s="16"/>
      <c r="H30" s="16">
        <v>50</v>
      </c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</row>
    <row r="31" spans="1:22" ht="21" thickBot="1" x14ac:dyDescent="0.35">
      <c r="A31" s="8"/>
      <c r="B31" s="16"/>
      <c r="C31" s="16"/>
      <c r="D31" s="16"/>
      <c r="E31" s="16"/>
      <c r="F31" s="16"/>
      <c r="G31" s="16"/>
      <c r="H31" s="16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12"/>
      <c r="U31" s="12"/>
      <c r="V31" s="12"/>
    </row>
    <row r="32" spans="1:22" ht="21" thickBot="1" x14ac:dyDescent="0.35">
      <c r="A32" s="8" t="s">
        <v>21</v>
      </c>
      <c r="B32" s="12">
        <f>SUM(B14:B30)</f>
        <v>31490</v>
      </c>
      <c r="C32" s="12">
        <f>SUM(C14:C30)</f>
        <v>34016</v>
      </c>
      <c r="D32" s="12">
        <f>SUM(D14:D30)</f>
        <v>30700</v>
      </c>
      <c r="E32" s="12">
        <f>SUM(E14:E30)</f>
        <v>31276</v>
      </c>
      <c r="F32" s="12">
        <f>SUM(F14:F30)</f>
        <v>27929</v>
      </c>
      <c r="G32" s="12">
        <f t="shared" ref="G32:Q32" si="2">SUM(G14:G30)</f>
        <v>27820</v>
      </c>
      <c r="H32" s="12">
        <f t="shared" si="2"/>
        <v>27525</v>
      </c>
      <c r="I32" s="12">
        <f t="shared" si="2"/>
        <v>27530</v>
      </c>
      <c r="J32" s="12">
        <f t="shared" si="2"/>
        <v>25904</v>
      </c>
      <c r="K32" s="12">
        <f t="shared" si="2"/>
        <v>27155</v>
      </c>
      <c r="L32" s="12">
        <f t="shared" si="2"/>
        <v>26372</v>
      </c>
      <c r="M32" s="12">
        <f t="shared" si="2"/>
        <v>25894</v>
      </c>
      <c r="N32" s="12">
        <f t="shared" si="2"/>
        <v>24828</v>
      </c>
      <c r="O32" s="12">
        <f t="shared" si="2"/>
        <v>22670</v>
      </c>
      <c r="P32" s="12">
        <f t="shared" si="2"/>
        <v>22490</v>
      </c>
      <c r="Q32" s="12">
        <f t="shared" si="2"/>
        <v>23099</v>
      </c>
      <c r="R32" s="12">
        <f>SUM(R14:R30)</f>
        <v>20891</v>
      </c>
      <c r="S32" s="12">
        <f>SUM(S14:S30)</f>
        <v>19372</v>
      </c>
      <c r="T32" s="12">
        <f>SUM(T14:T30)</f>
        <v>16998</v>
      </c>
      <c r="U32" s="12">
        <f>SUM(U14:U30)</f>
        <v>19350</v>
      </c>
      <c r="V32" s="12">
        <f>SUM(V14:V30)</f>
        <v>14310</v>
      </c>
    </row>
    <row r="33" spans="1:22" ht="21" thickBot="1" x14ac:dyDescent="0.35">
      <c r="A33" s="8"/>
      <c r="B33" s="16"/>
      <c r="C33" s="16"/>
      <c r="D33" s="16"/>
      <c r="E33" s="16"/>
      <c r="F33" s="16"/>
      <c r="G33" s="16"/>
      <c r="H33" s="16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</row>
    <row r="34" spans="1:22" s="28" customFormat="1" ht="20.25" x14ac:dyDescent="0.3">
      <c r="A34" s="26" t="s">
        <v>22</v>
      </c>
      <c r="B34" s="27">
        <f>(B11-B32)</f>
        <v>-1210</v>
      </c>
      <c r="C34" s="27">
        <f>(C11-C32)</f>
        <v>-3479</v>
      </c>
      <c r="D34" s="27">
        <f>(D11-D32)</f>
        <v>0</v>
      </c>
      <c r="E34" s="27">
        <f>(E11-E32)</f>
        <v>-304</v>
      </c>
      <c r="F34" s="27">
        <f>(F11-F32)</f>
        <v>1960</v>
      </c>
      <c r="G34" s="27">
        <f t="shared" ref="G34:V34" si="3">(G11-G32)</f>
        <v>0</v>
      </c>
      <c r="H34" s="27">
        <f t="shared" si="3"/>
        <v>849.95999999999913</v>
      </c>
      <c r="I34" s="27">
        <f t="shared" si="3"/>
        <v>315</v>
      </c>
      <c r="J34" s="27">
        <f t="shared" si="3"/>
        <v>2454</v>
      </c>
      <c r="K34" s="27">
        <f t="shared" si="3"/>
        <v>715</v>
      </c>
      <c r="L34" s="27">
        <f t="shared" si="3"/>
        <v>3498</v>
      </c>
      <c r="M34" s="27">
        <f t="shared" si="3"/>
        <v>1386</v>
      </c>
      <c r="N34" s="27">
        <f t="shared" si="3"/>
        <v>-2319</v>
      </c>
      <c r="O34" s="27">
        <f t="shared" si="3"/>
        <v>-150</v>
      </c>
      <c r="P34" s="27">
        <f t="shared" si="3"/>
        <v>-30</v>
      </c>
      <c r="Q34" s="27">
        <f t="shared" si="3"/>
        <v>-1722</v>
      </c>
      <c r="R34" s="27">
        <f t="shared" si="3"/>
        <v>606</v>
      </c>
      <c r="S34" s="27">
        <f t="shared" si="3"/>
        <v>-53</v>
      </c>
      <c r="T34" s="27">
        <f t="shared" si="3"/>
        <v>289</v>
      </c>
      <c r="U34" s="27">
        <f t="shared" si="3"/>
        <v>-176</v>
      </c>
      <c r="V34" s="27">
        <f t="shared" si="3"/>
        <v>1850</v>
      </c>
    </row>
    <row r="35" spans="1:22" s="23" customFormat="1" ht="20.25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2"/>
      <c r="T35" s="22"/>
      <c r="U35" s="22"/>
      <c r="V35" s="22"/>
    </row>
    <row r="36" spans="1:22" s="23" customFormat="1" ht="20.25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2"/>
      <c r="T36" s="22"/>
      <c r="U36" s="22"/>
      <c r="V36" s="22"/>
    </row>
    <row r="37" spans="1:22" s="23" customFormat="1" ht="20.25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4"/>
      <c r="N37" s="24"/>
      <c r="O37" s="24"/>
      <c r="P37" s="24"/>
      <c r="Q37" s="24"/>
      <c r="R37" s="24"/>
      <c r="S37" s="22"/>
      <c r="T37" s="22"/>
      <c r="U37" s="22"/>
      <c r="V37" s="22"/>
    </row>
    <row r="38" spans="1:22" s="23" customFormat="1" ht="20.25" x14ac:dyDescent="0.3">
      <c r="A38" s="20"/>
      <c r="B38" s="20"/>
      <c r="C38" s="20"/>
      <c r="D38" s="20"/>
      <c r="E38" s="20"/>
      <c r="F38" s="2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2"/>
      <c r="U38" s="22"/>
      <c r="V38" s="22"/>
    </row>
    <row r="39" spans="1:22" ht="20.2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7"/>
      <c r="T39" s="18"/>
      <c r="U39" s="18"/>
      <c r="V39" s="18"/>
    </row>
    <row r="40" spans="1:22" ht="20.25" x14ac:dyDescent="0.3">
      <c r="A40" s="4"/>
      <c r="B40" s="4"/>
      <c r="C40" s="4"/>
      <c r="D40" s="4"/>
      <c r="E40" s="4"/>
      <c r="F40" s="4"/>
      <c r="G40" s="6"/>
      <c r="H40" s="6"/>
      <c r="I40" s="6"/>
      <c r="J40" s="6"/>
      <c r="K40" s="6"/>
      <c r="L40" s="6"/>
      <c r="M40" s="4"/>
      <c r="N40" s="4"/>
      <c r="O40" s="4"/>
      <c r="P40" s="4"/>
      <c r="Q40" s="4"/>
      <c r="R40" s="4"/>
      <c r="S40" s="18"/>
      <c r="T40" s="18"/>
      <c r="U40" s="18"/>
      <c r="V40" s="18"/>
    </row>
    <row r="41" spans="1:22" ht="20.25" x14ac:dyDescent="0.3">
      <c r="A41" s="6"/>
      <c r="B41" s="6"/>
      <c r="C41" s="6"/>
      <c r="D41" s="6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19"/>
      <c r="R41" s="4"/>
      <c r="S41" s="18"/>
      <c r="T41" s="18"/>
      <c r="U41" s="18"/>
      <c r="V41" s="18"/>
    </row>
    <row r="42" spans="1:22" ht="20.2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9"/>
      <c r="R42" s="4"/>
      <c r="S42" s="18"/>
      <c r="T42" s="18"/>
      <c r="U42" s="18"/>
      <c r="V42" s="18"/>
    </row>
    <row r="43" spans="1:22" ht="20.25" x14ac:dyDescent="0.3">
      <c r="A43" s="4"/>
      <c r="B43" s="4"/>
      <c r="C43" s="4"/>
      <c r="D43" s="4"/>
      <c r="E43" s="4"/>
      <c r="F43" s="4"/>
      <c r="G43" s="6"/>
      <c r="H43" s="6"/>
      <c r="I43" s="6"/>
      <c r="J43" s="6"/>
      <c r="K43" s="6"/>
      <c r="L43" s="6"/>
      <c r="M43" s="4"/>
      <c r="N43" s="4"/>
      <c r="O43" s="4"/>
      <c r="P43" s="4"/>
      <c r="Q43" s="4"/>
      <c r="R43" s="4"/>
      <c r="S43" s="18"/>
      <c r="T43" s="18"/>
      <c r="U43" s="18"/>
      <c r="V43" s="18"/>
    </row>
    <row r="44" spans="1:22" ht="20.2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4"/>
      <c r="N44" s="4"/>
      <c r="O44" s="4"/>
      <c r="P44" s="4"/>
      <c r="Q44" s="4"/>
      <c r="R44" s="4"/>
      <c r="S44" s="18"/>
      <c r="T44" s="18"/>
      <c r="U44" s="18"/>
      <c r="V44" s="18"/>
    </row>
    <row r="45" spans="1:22" ht="20.25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  <c r="O45" s="4"/>
      <c r="P45" s="4"/>
      <c r="Q45" s="4"/>
      <c r="R45" s="4"/>
      <c r="S45" s="18"/>
      <c r="T45" s="18"/>
      <c r="U45" s="18"/>
      <c r="V45" s="18"/>
    </row>
    <row r="46" spans="1:22" ht="20.25" x14ac:dyDescent="0.3">
      <c r="A46" s="6" t="s"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"/>
      <c r="N46" s="4"/>
      <c r="O46" s="4"/>
      <c r="P46" s="4"/>
      <c r="Q46" s="4"/>
      <c r="R46" s="4"/>
      <c r="S46" s="18"/>
      <c r="T46" s="18"/>
      <c r="U46" s="18"/>
      <c r="V46" s="18"/>
    </row>
    <row r="47" spans="1:22" ht="20.25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"/>
      <c r="N47" s="4"/>
      <c r="O47" s="4"/>
      <c r="P47" s="4"/>
      <c r="Q47" s="4"/>
      <c r="R47" s="4"/>
      <c r="S47" s="18"/>
      <c r="T47" s="18"/>
      <c r="U47" s="18"/>
      <c r="V47" s="18"/>
    </row>
    <row r="48" spans="1:22" ht="20.25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"/>
      <c r="N48" s="4"/>
      <c r="O48" s="4"/>
      <c r="P48" s="4"/>
      <c r="Q48" s="4"/>
      <c r="R48" s="4"/>
      <c r="S48" s="18"/>
      <c r="T48" s="18"/>
      <c r="U48" s="18"/>
      <c r="V48" s="18"/>
    </row>
    <row r="49" spans="1:22" ht="20.25" x14ac:dyDescent="0.3">
      <c r="A49" s="6"/>
      <c r="B49" s="6"/>
      <c r="C49" s="6"/>
      <c r="D49" s="6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</row>
    <row r="50" spans="1:22" x14ac:dyDescent="0.2">
      <c r="A50" s="2"/>
      <c r="B50" s="2"/>
      <c r="C50" s="2"/>
      <c r="D50" s="2"/>
      <c r="E50" s="2"/>
      <c r="F50" s="2"/>
      <c r="S50" s="3"/>
      <c r="T50" s="3"/>
      <c r="U50" s="3"/>
      <c r="V50" s="3"/>
    </row>
    <row r="51" spans="1:22" x14ac:dyDescent="0.2">
      <c r="S51" s="3"/>
      <c r="T51" s="3"/>
      <c r="U51" s="3"/>
      <c r="V51" s="3"/>
    </row>
    <row r="52" spans="1:22" x14ac:dyDescent="0.2">
      <c r="S52" s="3"/>
      <c r="T52" s="3"/>
      <c r="U52" s="3"/>
      <c r="V52" s="3"/>
    </row>
    <row r="53" spans="1:22" x14ac:dyDescent="0.2">
      <c r="S53" s="3"/>
      <c r="T53" s="3"/>
      <c r="U53" s="3"/>
      <c r="V53" s="3"/>
    </row>
    <row r="54" spans="1:22" x14ac:dyDescent="0.2">
      <c r="S54" s="3"/>
      <c r="T54" s="3"/>
      <c r="U54" s="3"/>
      <c r="V54" s="3"/>
    </row>
    <row r="55" spans="1:22" x14ac:dyDescent="0.2">
      <c r="S55" s="3"/>
      <c r="T55" s="3"/>
      <c r="U55" s="3"/>
      <c r="V55" s="3"/>
    </row>
    <row r="56" spans="1:22" x14ac:dyDescent="0.2">
      <c r="S56" s="3"/>
      <c r="T56" s="3"/>
      <c r="U56" s="3"/>
      <c r="V56" s="3"/>
    </row>
    <row r="57" spans="1:22" x14ac:dyDescent="0.2">
      <c r="S57" s="3"/>
      <c r="T57" s="3"/>
      <c r="U57" s="3"/>
      <c r="V57" s="3"/>
    </row>
    <row r="58" spans="1:22" x14ac:dyDescent="0.2">
      <c r="S58" s="3"/>
      <c r="T58" s="3"/>
      <c r="U58" s="3"/>
      <c r="V58" s="3"/>
    </row>
    <row r="59" spans="1:22" x14ac:dyDescent="0.2">
      <c r="S59" s="3"/>
      <c r="T59" s="3"/>
      <c r="U59" s="3"/>
      <c r="V59" s="3"/>
    </row>
    <row r="60" spans="1:22" x14ac:dyDescent="0.2">
      <c r="S60" s="3"/>
      <c r="T60" s="3"/>
      <c r="U60" s="3"/>
      <c r="V60" s="3"/>
    </row>
    <row r="61" spans="1:22" x14ac:dyDescent="0.2">
      <c r="S61" s="3"/>
      <c r="T61" s="3"/>
      <c r="U61" s="3"/>
      <c r="V61" s="3"/>
    </row>
    <row r="62" spans="1:22" x14ac:dyDescent="0.2">
      <c r="S62" s="3"/>
      <c r="T62" s="3"/>
      <c r="U62" s="3"/>
      <c r="V62" s="3"/>
    </row>
    <row r="63" spans="1:22" x14ac:dyDescent="0.2">
      <c r="S63" s="3"/>
      <c r="T63" s="3"/>
      <c r="U63" s="3"/>
      <c r="V63" s="3"/>
    </row>
    <row r="64" spans="1:22" x14ac:dyDescent="0.2">
      <c r="S64" s="3"/>
      <c r="T64" s="3"/>
      <c r="U64" s="3"/>
      <c r="V64" s="3"/>
    </row>
    <row r="65" spans="19:22" x14ac:dyDescent="0.2">
      <c r="S65" s="3"/>
      <c r="T65" s="3"/>
      <c r="U65" s="3"/>
      <c r="V65" s="3"/>
    </row>
    <row r="66" spans="19:22" x14ac:dyDescent="0.2">
      <c r="S66" s="3"/>
      <c r="T66" s="3"/>
      <c r="U66" s="3"/>
      <c r="V66" s="3"/>
    </row>
    <row r="67" spans="19:22" x14ac:dyDescent="0.2">
      <c r="S67" s="3"/>
      <c r="T67" s="3"/>
      <c r="U67" s="3"/>
      <c r="V67" s="3"/>
    </row>
    <row r="68" spans="19:22" x14ac:dyDescent="0.2">
      <c r="S68" s="3"/>
      <c r="T68" s="3"/>
      <c r="U68" s="3"/>
      <c r="V68" s="3"/>
    </row>
    <row r="69" spans="19:22" x14ac:dyDescent="0.2">
      <c r="S69" s="3"/>
      <c r="T69" s="3"/>
      <c r="U69" s="3"/>
      <c r="V69" s="3"/>
    </row>
    <row r="70" spans="19:22" x14ac:dyDescent="0.2">
      <c r="S70" s="3"/>
      <c r="T70" s="3"/>
      <c r="U70" s="3"/>
      <c r="V70" s="3"/>
    </row>
    <row r="71" spans="19:22" x14ac:dyDescent="0.2">
      <c r="S71" s="3"/>
      <c r="T71" s="3"/>
      <c r="U71" s="3"/>
      <c r="V71" s="3"/>
    </row>
    <row r="72" spans="19:22" x14ac:dyDescent="0.2">
      <c r="S72" s="3"/>
      <c r="T72" s="3"/>
      <c r="U72" s="3"/>
      <c r="V72" s="3"/>
    </row>
    <row r="73" spans="19:22" x14ac:dyDescent="0.2">
      <c r="S73" s="3"/>
      <c r="T73" s="3"/>
      <c r="U73" s="3"/>
      <c r="V73" s="3"/>
    </row>
    <row r="74" spans="19:22" x14ac:dyDescent="0.2">
      <c r="S74" s="3"/>
      <c r="T74" s="3"/>
      <c r="U74" s="3"/>
      <c r="V74" s="3"/>
    </row>
    <row r="75" spans="19:22" x14ac:dyDescent="0.2">
      <c r="S75" s="3"/>
      <c r="T75" s="3"/>
      <c r="U75" s="3"/>
      <c r="V75" s="3"/>
    </row>
    <row r="76" spans="19:22" x14ac:dyDescent="0.2">
      <c r="S76" s="3"/>
      <c r="T76" s="3"/>
      <c r="U76" s="3"/>
      <c r="V76" s="3"/>
    </row>
    <row r="77" spans="19:22" x14ac:dyDescent="0.2">
      <c r="S77" s="3"/>
      <c r="T77" s="3"/>
      <c r="U77" s="3"/>
      <c r="V77" s="3"/>
    </row>
    <row r="78" spans="19:22" x14ac:dyDescent="0.2">
      <c r="S78" s="3"/>
      <c r="T78" s="3"/>
      <c r="U78" s="3"/>
      <c r="V78" s="3"/>
    </row>
    <row r="79" spans="19:22" x14ac:dyDescent="0.2">
      <c r="S79" s="3"/>
      <c r="T79" s="3"/>
      <c r="U79" s="3"/>
      <c r="V79" s="3"/>
    </row>
    <row r="80" spans="19:22" x14ac:dyDescent="0.2">
      <c r="S80" s="3"/>
      <c r="T80" s="3"/>
      <c r="U80" s="3"/>
      <c r="V80" s="3"/>
    </row>
    <row r="81" spans="19:22" x14ac:dyDescent="0.2">
      <c r="S81" s="3"/>
      <c r="T81" s="3"/>
      <c r="U81" s="3"/>
      <c r="V81" s="3"/>
    </row>
    <row r="82" spans="19:22" x14ac:dyDescent="0.2">
      <c r="S82" s="3"/>
      <c r="T82" s="3"/>
      <c r="U82" s="3"/>
      <c r="V82" s="3"/>
    </row>
    <row r="83" spans="19:22" x14ac:dyDescent="0.2">
      <c r="S83" s="3"/>
      <c r="T83" s="3"/>
      <c r="U83" s="3"/>
      <c r="V83" s="3"/>
    </row>
    <row r="84" spans="19:22" x14ac:dyDescent="0.2">
      <c r="S84" s="3"/>
      <c r="T84" s="3"/>
      <c r="U84" s="3"/>
      <c r="V84" s="3"/>
    </row>
    <row r="85" spans="19:22" x14ac:dyDescent="0.2">
      <c r="S85" s="3"/>
      <c r="T85" s="3"/>
      <c r="U85" s="3"/>
      <c r="V85" s="3"/>
    </row>
    <row r="86" spans="19:22" x14ac:dyDescent="0.2">
      <c r="S86" s="3"/>
      <c r="T86" s="3"/>
      <c r="U86" s="3"/>
      <c r="V86" s="3"/>
    </row>
    <row r="87" spans="19:22" x14ac:dyDescent="0.2">
      <c r="S87" s="3"/>
      <c r="T87" s="3"/>
      <c r="U87" s="3"/>
      <c r="V87" s="3"/>
    </row>
    <row r="88" spans="19:22" x14ac:dyDescent="0.2">
      <c r="S88" s="3"/>
      <c r="T88" s="3"/>
      <c r="U88" s="3"/>
      <c r="V88" s="3"/>
    </row>
    <row r="89" spans="19:22" x14ac:dyDescent="0.2">
      <c r="S89" s="3"/>
      <c r="T89" s="3"/>
      <c r="U89" s="3"/>
      <c r="V89" s="3"/>
    </row>
    <row r="90" spans="19:22" x14ac:dyDescent="0.2">
      <c r="S90" s="3"/>
      <c r="T90" s="3"/>
      <c r="U90" s="3"/>
      <c r="V90" s="3"/>
    </row>
    <row r="91" spans="19:22" x14ac:dyDescent="0.2">
      <c r="S91" s="3"/>
      <c r="T91" s="3"/>
      <c r="U91" s="3"/>
      <c r="V91" s="3"/>
    </row>
    <row r="92" spans="19:22" x14ac:dyDescent="0.2">
      <c r="S92" s="3"/>
      <c r="T92" s="3"/>
      <c r="U92" s="3"/>
      <c r="V92" s="3"/>
    </row>
  </sheetData>
  <phoneticPr fontId="2" type="noConversion"/>
  <pageMargins left="0.5" right="0.5" top="0.5" bottom="0.5" header="0" footer="0"/>
  <pageSetup scale="50" orientation="landscape" r:id="rId1"/>
  <headerFooter alignWithMargins="0">
    <oddHeader>&amp;C&amp;"Arial,Bold"&amp;16COBBLESTONE CONDOMINIUM ASSOCIATION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AccountingComment</vt:lpstr>
      <vt:lpstr>BudgetCompare</vt:lpstr>
      <vt:lpstr>BudgetCompare!Print_Area</vt:lpstr>
      <vt:lpstr>Print_Area</vt:lpstr>
      <vt:lpstr>BudgetCompare!Print_Titles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Stuhr</dc:creator>
  <cp:lastModifiedBy>W B Hyde</cp:lastModifiedBy>
  <cp:lastPrinted>2012-01-09T00:40:18Z</cp:lastPrinted>
  <dcterms:created xsi:type="dcterms:W3CDTF">2006-01-14T00:30:09Z</dcterms:created>
  <dcterms:modified xsi:type="dcterms:W3CDTF">2012-01-09T00:42:34Z</dcterms:modified>
</cp:coreProperties>
</file>